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D1033" i="2"/>
  <c r="C1033" i="2"/>
  <c r="B1033" i="2"/>
  <c r="A1033" i="2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D1021" i="2"/>
  <c r="C1021" i="2"/>
  <c r="B1021" i="2"/>
  <c r="A1021" i="2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D1016" i="2"/>
  <c r="C1016" i="2"/>
  <c r="B1016" i="2"/>
  <c r="A1016" i="2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D1010" i="2"/>
  <c r="C1010" i="2"/>
  <c r="B1010" i="2"/>
  <c r="A1010" i="2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D1004" i="2"/>
  <c r="C1004" i="2"/>
  <c r="B1004" i="2"/>
  <c r="A1004" i="2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D988" i="2"/>
  <c r="C988" i="2"/>
  <c r="B988" i="2"/>
  <c r="A988" i="2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D980" i="2"/>
  <c r="C980" i="2"/>
  <c r="B980" i="2"/>
  <c r="A980" i="2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D968" i="2"/>
  <c r="C968" i="2"/>
  <c r="B968" i="2"/>
  <c r="A968" i="2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D961" i="2"/>
  <c r="C961" i="2"/>
  <c r="B961" i="2"/>
  <c r="A961" i="2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D954" i="2"/>
  <c r="C954" i="2"/>
  <c r="B954" i="2"/>
  <c r="A954" i="2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D949" i="2"/>
  <c r="C949" i="2"/>
  <c r="B949" i="2"/>
  <c r="A949" i="2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D944" i="2"/>
  <c r="C944" i="2"/>
  <c r="B944" i="2"/>
  <c r="A944" i="2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D940" i="2"/>
  <c r="C940" i="2"/>
  <c r="B940" i="2"/>
  <c r="A940" i="2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D928" i="2"/>
  <c r="C928" i="2"/>
  <c r="B928" i="2"/>
  <c r="A928" i="2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D925" i="2"/>
  <c r="C925" i="2"/>
  <c r="B925" i="2"/>
  <c r="A925" i="2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D916" i="2"/>
  <c r="C916" i="2"/>
  <c r="B916" i="2"/>
  <c r="A916" i="2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D908" i="2"/>
  <c r="C908" i="2"/>
  <c r="B908" i="2"/>
  <c r="A908" i="2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D901" i="2"/>
  <c r="C901" i="2"/>
  <c r="B901" i="2"/>
  <c r="A901" i="2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D896" i="2"/>
  <c r="C896" i="2"/>
  <c r="B896" i="2"/>
  <c r="A896" i="2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D880" i="2"/>
  <c r="C880" i="2"/>
  <c r="B880" i="2"/>
  <c r="A880" i="2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D877" i="2"/>
  <c r="C877" i="2"/>
  <c r="B877" i="2"/>
  <c r="A877" i="2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D868" i="2"/>
  <c r="C868" i="2"/>
  <c r="B868" i="2"/>
  <c r="A868" i="2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D860" i="2"/>
  <c r="C860" i="2"/>
  <c r="B860" i="2"/>
  <c r="A860" i="2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D852" i="2"/>
  <c r="C852" i="2"/>
  <c r="B852" i="2"/>
  <c r="A852" i="2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D846" i="2"/>
  <c r="C846" i="2"/>
  <c r="B846" i="2"/>
  <c r="A846" i="2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D841" i="2"/>
  <c r="C841" i="2"/>
  <c r="B841" i="2"/>
  <c r="A841" i="2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D828" i="2"/>
  <c r="C828" i="2"/>
  <c r="B828" i="2"/>
  <c r="A828" i="2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D824" i="2"/>
  <c r="C824" i="2"/>
  <c r="B824" i="2"/>
  <c r="A824" i="2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D816" i="2"/>
  <c r="C816" i="2"/>
  <c r="B816" i="2"/>
  <c r="A816" i="2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D810" i="2"/>
  <c r="C810" i="2"/>
  <c r="B810" i="2"/>
  <c r="A810" i="2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D805" i="2"/>
  <c r="C805" i="2"/>
  <c r="B805" i="2"/>
  <c r="A805" i="2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D800" i="2"/>
  <c r="C800" i="2"/>
  <c r="B800" i="2"/>
  <c r="A800" i="2"/>
  <c r="H799" i="2"/>
  <c r="F799" i="2"/>
  <c r="E799" i="2"/>
  <c r="C799" i="2"/>
  <c r="B799" i="2"/>
  <c r="A799" i="2"/>
  <c r="D799" i="2" s="1"/>
  <c r="H798" i="2"/>
  <c r="F798" i="2"/>
  <c r="E798" i="2"/>
  <c r="D798" i="2"/>
  <c r="C798" i="2"/>
  <c r="B798" i="2"/>
  <c r="A798" i="2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D793" i="2"/>
  <c r="C793" i="2"/>
  <c r="B793" i="2"/>
  <c r="A793" i="2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D776" i="2"/>
  <c r="C776" i="2"/>
  <c r="B776" i="2"/>
  <c r="A776" i="2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D762" i="2"/>
  <c r="C762" i="2"/>
  <c r="B762" i="2"/>
  <c r="A762" i="2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D757" i="2"/>
  <c r="C757" i="2"/>
  <c r="B757" i="2"/>
  <c r="A757" i="2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D752" i="2"/>
  <c r="C752" i="2"/>
  <c r="B752" i="2"/>
  <c r="A752" i="2"/>
  <c r="H751" i="2"/>
  <c r="F751" i="2"/>
  <c r="E751" i="2"/>
  <c r="C751" i="2"/>
  <c r="B751" i="2"/>
  <c r="A751" i="2"/>
  <c r="D751" i="2" s="1"/>
  <c r="H750" i="2"/>
  <c r="F750" i="2"/>
  <c r="E750" i="2"/>
  <c r="D750" i="2"/>
  <c r="C750" i="2"/>
  <c r="B750" i="2"/>
  <c r="A750" i="2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D745" i="2"/>
  <c r="C745" i="2"/>
  <c r="B745" i="2"/>
  <c r="A745" i="2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D728" i="2"/>
  <c r="C728" i="2"/>
  <c r="B728" i="2"/>
  <c r="A728" i="2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D714" i="2"/>
  <c r="C714" i="2"/>
  <c r="B714" i="2"/>
  <c r="A714" i="2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D709" i="2"/>
  <c r="C709" i="2"/>
  <c r="B709" i="2"/>
  <c r="A709" i="2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D704" i="2"/>
  <c r="C704" i="2"/>
  <c r="B704" i="2"/>
  <c r="A704" i="2"/>
  <c r="H703" i="2"/>
  <c r="F703" i="2"/>
  <c r="E703" i="2"/>
  <c r="C703" i="2"/>
  <c r="B703" i="2"/>
  <c r="A703" i="2"/>
  <c r="D703" i="2" s="1"/>
  <c r="H702" i="2"/>
  <c r="F702" i="2"/>
  <c r="E702" i="2"/>
  <c r="D702" i="2"/>
  <c r="C702" i="2"/>
  <c r="B702" i="2"/>
  <c r="A702" i="2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D697" i="2"/>
  <c r="C697" i="2"/>
  <c r="B697" i="2"/>
  <c r="A697" i="2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D680" i="2"/>
  <c r="C680" i="2"/>
  <c r="B680" i="2"/>
  <c r="A680" i="2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D650" i="2"/>
  <c r="C650" i="2"/>
  <c r="B650" i="2"/>
  <c r="A650" i="2"/>
  <c r="H649" i="2"/>
  <c r="F649" i="2"/>
  <c r="E649" i="2"/>
  <c r="C649" i="2"/>
  <c r="B649" i="2"/>
  <c r="A649" i="2"/>
  <c r="D649" i="2" s="1"/>
  <c r="H648" i="2"/>
  <c r="F648" i="2"/>
  <c r="E648" i="2"/>
  <c r="D648" i="2"/>
  <c r="C648" i="2"/>
  <c r="B648" i="2"/>
  <c r="A648" i="2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D626" i="2"/>
  <c r="C626" i="2"/>
  <c r="B626" i="2"/>
  <c r="A626" i="2"/>
  <c r="H625" i="2"/>
  <c r="F625" i="2"/>
  <c r="E625" i="2"/>
  <c r="C625" i="2"/>
  <c r="B625" i="2"/>
  <c r="A625" i="2"/>
  <c r="D625" i="2" s="1"/>
  <c r="H624" i="2"/>
  <c r="F624" i="2"/>
  <c r="E624" i="2"/>
  <c r="D624" i="2"/>
  <c r="C624" i="2"/>
  <c r="B624" i="2"/>
  <c r="A624" i="2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D602" i="2"/>
  <c r="C602" i="2"/>
  <c r="B602" i="2"/>
  <c r="A602" i="2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D594" i="2"/>
  <c r="C594" i="2"/>
  <c r="B594" i="2"/>
  <c r="A594" i="2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D576" i="2"/>
  <c r="C576" i="2"/>
  <c r="B576" i="2"/>
  <c r="A576" i="2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D570" i="2"/>
  <c r="C570" i="2"/>
  <c r="B570" i="2"/>
  <c r="A570" i="2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D565" i="2"/>
  <c r="C565" i="2"/>
  <c r="B565" i="2"/>
  <c r="A565" i="2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D560" i="2"/>
  <c r="C560" i="2"/>
  <c r="B560" i="2"/>
  <c r="A560" i="2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D552" i="2"/>
  <c r="C552" i="2"/>
  <c r="B552" i="2"/>
  <c r="A552" i="2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D541" i="2"/>
  <c r="C541" i="2"/>
  <c r="B541" i="2"/>
  <c r="A541" i="2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D536" i="2"/>
  <c r="C536" i="2"/>
  <c r="B536" i="2"/>
  <c r="A536" i="2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D512" i="2"/>
  <c r="C512" i="2"/>
  <c r="B512" i="2"/>
  <c r="A512" i="2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D504" i="2"/>
  <c r="C504" i="2"/>
  <c r="B504" i="2"/>
  <c r="A504" i="2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D480" i="2"/>
  <c r="C480" i="2"/>
  <c r="B480" i="2"/>
  <c r="A480" i="2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D458" i="2"/>
  <c r="C458" i="2"/>
  <c r="B458" i="2"/>
  <c r="A458" i="2"/>
  <c r="H457" i="2"/>
  <c r="F457" i="2"/>
  <c r="E457" i="2"/>
  <c r="C457" i="2"/>
  <c r="B457" i="2"/>
  <c r="A457" i="2"/>
  <c r="D457" i="2" s="1"/>
  <c r="H456" i="2"/>
  <c r="F456" i="2"/>
  <c r="E456" i="2"/>
  <c r="D456" i="2"/>
  <c r="C456" i="2"/>
  <c r="B456" i="2"/>
  <c r="A456" i="2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D434" i="2"/>
  <c r="C434" i="2"/>
  <c r="B434" i="2"/>
  <c r="A434" i="2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D402" i="2"/>
  <c r="C402" i="2"/>
  <c r="B402" i="2"/>
  <c r="A402" i="2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D384" i="2"/>
  <c r="C384" i="2"/>
  <c r="B384" i="2"/>
  <c r="A384" i="2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D354" i="2"/>
  <c r="C354" i="2"/>
  <c r="B354" i="2"/>
  <c r="A354" i="2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D338" i="2"/>
  <c r="C338" i="2"/>
  <c r="B338" i="2"/>
  <c r="A338" i="2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D320" i="2"/>
  <c r="C320" i="2"/>
  <c r="B320" i="2"/>
  <c r="A320" i="2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D312" i="2"/>
  <c r="C312" i="2"/>
  <c r="B312" i="2"/>
  <c r="A312" i="2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D301" i="2"/>
  <c r="C301" i="2"/>
  <c r="B301" i="2"/>
  <c r="A301" i="2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D296" i="2"/>
  <c r="C296" i="2"/>
  <c r="B296" i="2"/>
  <c r="A296" i="2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D282" i="2"/>
  <c r="C282" i="2"/>
  <c r="B282" i="2"/>
  <c r="A282" i="2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D277" i="2"/>
  <c r="C277" i="2"/>
  <c r="B277" i="2"/>
  <c r="A277" i="2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D272" i="2"/>
  <c r="C272" i="2"/>
  <c r="B272" i="2"/>
  <c r="A272" i="2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D264" i="2"/>
  <c r="C264" i="2"/>
  <c r="B264" i="2"/>
  <c r="A264" i="2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D258" i="2"/>
  <c r="C258" i="2"/>
  <c r="B258" i="2"/>
  <c r="A258" i="2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D253" i="2"/>
  <c r="C253" i="2"/>
  <c r="B253" i="2"/>
  <c r="A253" i="2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D248" i="2"/>
  <c r="C248" i="2"/>
  <c r="B248" i="2"/>
  <c r="A248" i="2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D240" i="2"/>
  <c r="C240" i="2"/>
  <c r="B240" i="2"/>
  <c r="A240" i="2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D229" i="2"/>
  <c r="C229" i="2"/>
  <c r="B229" i="2"/>
  <c r="A229" i="2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D224" i="2"/>
  <c r="C224" i="2"/>
  <c r="B224" i="2"/>
  <c r="A224" i="2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D216" i="2"/>
  <c r="C216" i="2"/>
  <c r="B216" i="2"/>
  <c r="A216" i="2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D200" i="2"/>
  <c r="C200" i="2"/>
  <c r="B200" i="2"/>
  <c r="A200" i="2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D194" i="2"/>
  <c r="C194" i="2"/>
  <c r="B194" i="2"/>
  <c r="A194" i="2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D170" i="2"/>
  <c r="C170" i="2"/>
  <c r="B170" i="2"/>
  <c r="A170" i="2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D157" i="2"/>
  <c r="C157" i="2"/>
  <c r="B157" i="2"/>
  <c r="A157" i="2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D152" i="2"/>
  <c r="C152" i="2"/>
  <c r="B152" i="2"/>
  <c r="A152" i="2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D141" i="2"/>
  <c r="C141" i="2"/>
  <c r="B141" i="2"/>
  <c r="A141" i="2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D138" i="2"/>
  <c r="C138" i="2"/>
  <c r="B138" i="2"/>
  <c r="A138" i="2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D133" i="2"/>
  <c r="C133" i="2"/>
  <c r="B133" i="2"/>
  <c r="A133" i="2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D128" i="2"/>
  <c r="C128" i="2"/>
  <c r="B128" i="2"/>
  <c r="A128" i="2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D72" i="2"/>
  <c r="C72" i="2"/>
  <c r="B72" i="2"/>
  <c r="A72" i="2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D62" i="2"/>
  <c r="C62" i="2"/>
  <c r="B62" i="2"/>
  <c r="A62" i="2"/>
  <c r="H61" i="2"/>
  <c r="F61" i="2"/>
  <c r="E61" i="2"/>
  <c r="C61" i="2"/>
  <c r="B61" i="2"/>
  <c r="A61" i="2"/>
  <c r="D61" i="2" s="1"/>
  <c r="H60" i="2"/>
  <c r="F60" i="2"/>
  <c r="E60" i="2"/>
  <c r="D60" i="2"/>
  <c r="C60" i="2"/>
  <c r="B60" i="2"/>
  <c r="A60" i="2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D51" i="2"/>
  <c r="C51" i="2"/>
  <c r="B51" i="2"/>
  <c r="A51" i="2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D46" i="2"/>
  <c r="C46" i="2"/>
  <c r="B46" i="2"/>
  <c r="A46" i="2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D40" i="2"/>
  <c r="C40" i="2"/>
  <c r="B40" i="2"/>
  <c r="A40" i="2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D37" i="2"/>
  <c r="C37" i="2"/>
  <c r="B37" i="2"/>
  <c r="A37" i="2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D29" i="2"/>
  <c r="C29" i="2"/>
  <c r="B29" i="2"/>
  <c r="A29" i="2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D22" i="2"/>
  <c r="C22" i="2"/>
  <c r="B22" i="2"/>
  <c r="A22" i="2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D18" i="2"/>
  <c r="C18" i="2"/>
  <c r="B18" i="2"/>
  <c r="A18" i="2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D6" i="2"/>
  <c r="C6" i="2"/>
  <c r="B6" i="2"/>
  <c r="A6" i="2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<sst xmlns="http://schemas.openxmlformats.org/spreadsheetml/2006/main" count="318" uniqueCount="274">
  <si>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</si>
  <si>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</si>
  <si>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</si>
  <si>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</si>
  <si>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</si>
  <si>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</si>
  <si>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</si>
  <si>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</si>
  <si>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</si>
  <si>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</si>
  <si>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</si>
  <si>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</si>
  <si>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</si>
  <si>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</si>
  <si>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</si>
  <si>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</si>
  <si>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</si>
  <si>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</si>
  <si>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</si>
  <si>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</si>
  <si>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</si>
  <si>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</si>
  <si>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</si>
  <si>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</si>
  <si>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</si>
  <si>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</si>
  <si>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</si>
  <si>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</si>
  <si>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</si>
  <si>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</si>
  <si>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</si>
  <si>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</si>
  <si>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</si>
  <si>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</si>
  <si>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</si>
  <si>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</si>
  <si>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</si>
  <si>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</si>
  <si>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</si>
  <si>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</si>
  <si>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</si>
  <si>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</si>
  <si>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</si>
  <si>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</si>
  <si>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</si>
  <si>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</si>
  <si>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</si>
  <si>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</si>
  <si>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</si>
  <si>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</si>
  <si>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</si>
  <si>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</si>
  <si>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</si>
  <si>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</si>
  <si>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</si>
  <si>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</si>
  <si>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</si>
  <si>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</si>
  <si>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</si>
  <si>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</si>
  <si>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</si>
  <si>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</si>
  <si>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</si>
  <si>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</si>
  <si>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</si>
  <si>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</si>
  <si>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</si>
  <si>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</si>
  <si>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</si>
  <si>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</si>
  <si>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</si>
  <si>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</si>
  <si>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</si>
  <si>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</si>
  <si>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</si>
  <si>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</si>
  <si>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</si>
  <si>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</si>
  <si>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</si>
  <si>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</si>
  <si>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</si>
  <si>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</si>
  <si>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</si>
  <si>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</si>
  <si>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</si>
  <si>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</si>
  <si>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</si>
  <si>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</si>
  <si>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</si>
  <si>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</si>
  <si>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</si>
  <si>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</si>
  <si>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</si>
  <si>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</si>
  <si>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</si>
  <si>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</si>
  <si>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</si>
  <si>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</si>
  <si>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</si>
  <si>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</si>
  <si>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</si>
  <si>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</si>
  <si>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</si>
  <si>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</si>
  <si>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</si>
  <si>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</si>
  <si>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</si>
  <si>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</si>
  <si>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</si>
  <si>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</si>
  <si>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</si>
  <si>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</si>
  <si>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</si>
  <si>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</si>
  <si>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</si>
  <si>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</si>
  <si>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</si>
  <si>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</si>
  <si>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</si>
  <si>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</si>
  <si>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</si>
  <si>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</si>
  <si>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</si>
  <si>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</si>
  <si>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</si>
  <si>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</si>
  <si>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</si>
  <si>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</si>
  <si>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</si>
  <si>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</si>
  <si>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</si>
  <si>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</si>
  <si>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</si>
  <si>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</si>
  <si>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</si>
  <si>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</si>
  <si>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</si>
  <si>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</si>
  <si>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</si>
  <si>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</si>
  <si>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</si>
  <si>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</si>
  <si>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</si>
  <si>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</si>
  <si>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</si>
  <si>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</si>
  <si>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</si>
  <si>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</si>
  <si>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</si>
  <si>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</si>
  <si>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</si>
  <si>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</si>
  <si>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</si>
  <si>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</si>
  <si>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</si>
  <si>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</si>
  <si>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</si>
  <si>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</si>
  <si>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</si>
  <si>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</si>
  <si>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</si>
  <si>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</si>
  <si>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</si>
  <si>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</si>
  <si>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</si>
  <si>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</si>
  <si>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</si>
  <si>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</si>
  <si>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</si>
  <si>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</si>
  <si>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</si>
  <si>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</si>
  <si>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</si>
  <si>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</si>
  <si>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</si>
  <si>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15/08/2024</t>
  </si>
  <si>
    <t>PD24001363</t>
  </si>
  <si>
    <t>הנדסה-מטה</t>
  </si>
  <si>
    <t>בטיפול רכש</t>
  </si>
  <si>
    <t>eden_s</t>
  </si>
  <si>
    <t>Y</t>
  </si>
  <si>
    <t>W2400096</t>
  </si>
  <si>
    <t>chen_g</t>
  </si>
  <si>
    <t>400</t>
  </si>
  <si>
    <t>חוזה עבודות</t>
  </si>
  <si>
    <t>00</t>
  </si>
  <si>
    <t>מאשרי דרישות מרוכזות - כללי</t>
  </si>
  <si>
    <t>X</t>
  </si>
  <si>
    <t>209,673.00</t>
  </si>
  <si>
    <t>35,644.41</t>
  </si>
  <si>
    <t>245,317.41</t>
  </si>
  <si>
    <t>ILS</t>
  </si>
  <si>
    <t>002</t>
  </si>
  <si>
    <t>michal</t>
  </si>
  <si>
    <t>מכרז פומבי</t>
  </si>
  <si>
    <t>אושר בוועדת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</si>
  <si>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</si>
  <si>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</si>
  <si>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</si>
  <si>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</si>
  <si>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</si>
  <si>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</si>
  <si>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</si>
  <si>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</si>
  <si>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עבודות בטון, סלילה ושיקום בקמ"ד פי גלילות</t>
  </si>
  <si>
    <t>חן גרינבאום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</si>
  <si>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</si>
  <si>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</si>
  <si>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</si>
  <si>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</si>
  <si>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</si>
  <si>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</si>
  <si>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</si>
  <si>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</si>
  <si>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</si>
  <si>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</si>
  <si>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</si>
  <si>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הסדרת דרכים- עבודות בטון, סלילה ושיקום בקמ"ד פי גלילות</t>
  </si>
  <si>
    <t>55,823</t>
  </si>
  <si>
    <t>1.00</t>
  </si>
  <si>
    <t>יח</t>
  </si>
  <si>
    <t>55,823.00</t>
  </si>
  <si>
    <t>244</t>
  </si>
  <si>
    <t>230110</t>
  </si>
  <si>
    <t>210</t>
  </si>
  <si>
    <t>728</t>
  </si>
  <si>
    <t>244.230110.12.210-728</t>
  </si>
  <si>
    <t>קמ"ד גלילות</t>
  </si>
  <si>
    <t>הסדרת דרכים מצעים קמ"ד גלילות</t>
  </si>
  <si>
    <t>רכוש קבוע</t>
  </si>
  <si>
    <t>הסדרת דרכים</t>
  </si>
  <si>
    <t>1002</t>
  </si>
  <si>
    <t>הזמנה אחרונה</t>
  </si>
  <si>
    <t>WTO010</t>
  </si>
  <si>
    <t>כתב כמויות עבודות הנדסה</t>
  </si>
  <si>
    <t>כתב כמויות עבודות</t>
  </si>
  <si>
    <t>WE010036</t>
  </si>
  <si>
    <t>יישור שטחים ע"י חפירה /מילוי בגובה עד ל20 ס"מ באתר העבודות</t>
  </si>
  <si>
    <t>יישור שטחים ע"י חפירה /מילוי בגובה עד ל20 ס"מ באתר העבודות למפלסים הנדרשים</t>
  </si>
  <si>
    <t>מ2</t>
  </si>
  <si>
    <t>6.1.333</t>
  </si>
  <si>
    <t>WE010015</t>
  </si>
  <si>
    <t>מילוי מובא ממחצבה והידוק מבוקר</t>
  </si>
  <si>
    <t>מצע סוג א' ממחצבה מאושרת לרבות פיזור והידוק מבוקר בשכבות של 20 ס''מ .</t>
  </si>
  <si>
    <t>מ3</t>
  </si>
  <si>
    <t>6.1.15</t>
  </si>
  <si>
    <t>WE010019</t>
  </si>
  <si>
    <t>הידוק רגיל</t>
  </si>
  <si>
    <t>הידוק רגיל של שתית או פני קרקע טבעיים</t>
  </si>
  <si>
    <t>6.1.19</t>
  </si>
  <si>
    <t>WE040081</t>
  </si>
  <si>
    <t>הגבהת שוחה בקוטר 80-120 ס"מ והתאמתה למפלס הכביש</t>
  </si>
  <si>
    <t>הגבהת שוחה בקוטר 80-120 ס"מ והתאמתה למפלס הכביש המתוכנן ע"י שימוש ברכיב מבטון טרומי כגון טבעת או מכסה</t>
  </si>
  <si>
    <t>6.1.483</t>
  </si>
  <si>
    <t>WE040003</t>
  </si>
  <si>
    <t>פרוק מסעת אספלט</t>
  </si>
  <si>
    <t>פירוק מיסעת אספלט עובי עד 10 ס''מ כולל פינוי פסולת לאתר מורשה</t>
  </si>
  <si>
    <t>6.1.101</t>
  </si>
  <si>
    <t>WE040005</t>
  </si>
  <si>
    <t>ניסור אספלט</t>
  </si>
  <si>
    <t>ניסור אספלט קיים ע''י מסור כביש</t>
  </si>
  <si>
    <t>מטר</t>
  </si>
  <si>
    <t>6.1.103</t>
  </si>
  <si>
    <t>WE040056</t>
  </si>
  <si>
    <t>שכבה נושאת עליונה מבטון אספלט בעובי 5 ס"מ מתערובת דולומיט</t>
  </si>
  <si>
    <t>שכבה נושאת עליונה בכבישים מבטון אספלט בעובי 5 ס"מ מתערובת עם אבן דולומיט  19 מ"מ ("3/4),  68-10 PG, לרבות פיזור והידוק</t>
  </si>
  <si>
    <t>6.1.393</t>
  </si>
  <si>
    <t>WE040057</t>
  </si>
  <si>
    <t>ציפוי יסוד באימולסיה ביטומנית בשיעור של 0.8-1.2 ק"ג/מ''ר</t>
  </si>
  <si>
    <t>6.1.394</t>
  </si>
  <si>
    <t>WE040009</t>
  </si>
  <si>
    <t>פרוק אבנים משתלבות</t>
  </si>
  <si>
    <t>פרוק של אבן משתלבת ופינו הפסולת לאתר מורשה</t>
  </si>
  <si>
    <t>6.1.107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</si>
</sst>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הסדרת דרכים- עבודות בטון, סלילה ושיקום בקמ"ד פי גלילות</v>
      </c>
      <c r="B2" s="5"/>
      <c r="C2" s="5" t="str">
        <f>IF(DataSheet!B2&lt;&gt;0,DataSheet!B2,"")</f>
        <v>PD24001363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WE010036</v>
      </c>
      <c r="B5" s="4" t="str">
        <f>IF(DataSheet!D6&lt;&gt;0,DataSheet!D6,"")</f>
        <v>יישור שטחים ע"י חפירה /מילוי בגובה עד ל20 ס"מ באתר העבודות</v>
      </c>
      <c r="C5" s="4" t="str">
        <f>IF(DataSheet!E6&lt;&gt;0,DataSheet!E6,"")</f>
        <v>יישור שטחים ע"י חפירה /מילוי בגובה עד ל20 ס"מ באתר העבודות למפלסים הנדרשים</v>
      </c>
      <c r="D5" s="5" t="str">
        <f>IF(A5="","",IF(DataSheet!J6=0,"פריט ללא הבהרה",DataSheet!J6))</f>
        <v>6.1.333</v>
      </c>
      <c r="E5">
        <f>IF(DataSheet!B6&lt;&gt;0,DataSheet!B6,"")</f>
        <v>335</v>
      </c>
      <c r="F5" t="str">
        <f>IF(DataSheet!F6&lt;&gt;0,DataSheet!F6,"")</f>
        <v>מ2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WE010015</v>
      </c>
      <c r="B6" s="4" t="str">
        <f>IF(DataSheet!D7&lt;&gt;0,DataSheet!D7,"")</f>
        <v>מילוי מובא ממחצבה והידוק מבוקר</v>
      </c>
      <c r="C6" s="4" t="str">
        <f>IF(DataSheet!E7&lt;&gt;0,DataSheet!E7,"")</f>
        <v>מצע סוג א' ממחצבה מאושרת לרבות פיזור והידוק מבוקר בשכבות של 20 ס''מ .</v>
      </c>
      <c r="D6" s="5" t="str">
        <f>IF(A6="","",IF(DataSheet!J7=0,"פריט ללא הבהרה",DataSheet!J7))</f>
        <v>6.1.15</v>
      </c>
      <c r="E6">
        <f>IF(DataSheet!B7&lt;&gt;0,DataSheet!B7,"")</f>
        <v>24.6</v>
      </c>
      <c r="F6" t="str">
        <f>IF(DataSheet!F7&lt;&gt;0,DataSheet!F7,"")</f>
        <v>מ3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WE010019</v>
      </c>
      <c r="B7" s="4" t="str">
        <f>IF(DataSheet!D8&lt;&gt;0,DataSheet!D8,"")</f>
        <v>הידוק רגיל</v>
      </c>
      <c r="C7" s="4" t="str">
        <f>IF(DataSheet!E8&lt;&gt;0,DataSheet!E8,"")</f>
        <v>הידוק רגיל של שתית או פני קרקע טבעיים</v>
      </c>
      <c r="D7" s="5" t="str">
        <f>IF(A7="","",IF(DataSheet!J8=0,"פריט ללא הבהרה",DataSheet!J8))</f>
        <v>6.1.19</v>
      </c>
      <c r="E7">
        <f>IF(DataSheet!B8&lt;&gt;0,DataSheet!B8,"")</f>
        <v>210</v>
      </c>
      <c r="F7" t="str">
        <f>IF(DataSheet!F8&lt;&gt;0,DataSheet!F8,"")</f>
        <v>מ2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WE040081</v>
      </c>
      <c r="B8" s="4" t="str">
        <f>IF(DataSheet!D9&lt;&gt;0,DataSheet!D9,"")</f>
        <v>הגבהת שוחה בקוטר 80-120 ס"מ והתאמתה למפלס הכביש</v>
      </c>
      <c r="C8" s="4" t="str">
        <f>IF(DataSheet!E9&lt;&gt;0,DataSheet!E9,"")</f>
        <v>הגבהת שוחה בקוטר 80-120 ס"מ והתאמתה למפלס הכביש המתוכנן ע"י שימוש ברכיב מבטון טרומי כגון טבעת או מכסה</v>
      </c>
      <c r="D8" s="5" t="str">
        <f>IF(A8="","",IF(DataSheet!J9=0,"פריט ללא הבהרה",DataSheet!J9))</f>
        <v>6.1.483</v>
      </c>
      <c r="E8">
        <f>IF(DataSheet!B9&lt;&gt;0,DataSheet!B9,"")</f>
        <v>1</v>
      </c>
      <c r="F8" t="str">
        <f>IF(DataSheet!F9&lt;&gt;0,DataSheet!F9,"")</f>
        <v>יח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WE040003</v>
      </c>
      <c r="B9" s="4" t="str">
        <f>IF(DataSheet!D10&lt;&gt;0,DataSheet!D10,"")</f>
        <v>פרוק מסעת אספלט</v>
      </c>
      <c r="C9" s="4" t="str">
        <f>IF(DataSheet!E10&lt;&gt;0,DataSheet!E10,"")</f>
        <v>פירוק מיסעת אספלט עובי עד 10 ס''מ כולל פינוי פסולת לאתר מורשה</v>
      </c>
      <c r="D9" s="5" t="str">
        <f>IF(A9="","",IF(DataSheet!J10=0,"פריט ללא הבהרה",DataSheet!J10))</f>
        <v>6.1.101</v>
      </c>
      <c r="E9">
        <f>IF(DataSheet!B10&lt;&gt;0,DataSheet!B10,"")</f>
        <v>80</v>
      </c>
      <c r="F9" t="str">
        <f>IF(DataSheet!F10&lt;&gt;0,DataSheet!F10,"")</f>
        <v>מ2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WE040005</v>
      </c>
      <c r="B10" s="4" t="str">
        <f>IF(DataSheet!D11&lt;&gt;0,DataSheet!D11,"")</f>
        <v>ניסור אספלט</v>
      </c>
      <c r="C10" s="4" t="str">
        <f>IF(DataSheet!E11&lt;&gt;0,DataSheet!E11,"")</f>
        <v>ניסור אספלט קיים ע''י מסור כביש</v>
      </c>
      <c r="D10" s="5" t="str">
        <f>IF(A10="","",IF(DataSheet!J11=0,"פריט ללא הבהרה",DataSheet!J11))</f>
        <v>6.1.103</v>
      </c>
      <c r="E10">
        <f>IF(DataSheet!B11&lt;&gt;0,DataSheet!B11,"")</f>
        <v>15</v>
      </c>
      <c r="F10" t="str">
        <f>IF(DataSheet!F11&lt;&gt;0,DataSheet!F11,"")</f>
        <v>מטר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WE040056</v>
      </c>
      <c r="B11" s="4" t="str">
        <f>IF(DataSheet!D12&lt;&gt;0,DataSheet!D12,"")</f>
        <v>שכבה נושאת עליונה מבטון אספלט בעובי 5 ס"מ מתערובת דולומיט</v>
      </c>
      <c r="C11" s="4" t="str">
        <f>IF(DataSheet!E12&lt;&gt;0,DataSheet!E12,"")</f>
        <v>שכבה נושאת עליונה בכבישים מבטון אספלט בעובי 5 ס"מ מתערובת עם אבן דולומיט  19 מ"מ ("3/4),  68-10 PG, לרבות פיזור והידוק</v>
      </c>
      <c r="D11" s="5" t="str">
        <f>IF(A11="","",IF(DataSheet!J12=0,"פריט ללא הבהרה",DataSheet!J12))</f>
        <v>6.1.393</v>
      </c>
      <c r="E11">
        <f>IF(DataSheet!B12&lt;&gt;0,DataSheet!B12,"")</f>
        <v>85</v>
      </c>
      <c r="F11" t="str">
        <f>IF(DataSheet!F12&lt;&gt;0,DataSheet!F12,"")</f>
        <v>מ2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WE040057</v>
      </c>
      <c r="B12" s="4" t="str">
        <f>IF(DataSheet!D13&lt;&gt;0,DataSheet!D13,"")</f>
        <v>ציפוי יסוד באימולסיה ביטומנית בשיעור של 0.8-1.2 ק"ג/מ''ר</v>
      </c>
      <c r="C12" s="4" t="str">
        <f>IF(DataSheet!E13&lt;&gt;0,DataSheet!E13,"")</f>
        <v>ציפוי יסוד באימולסיה ביטומנית בשיעור של 0.8-1.2 ק"ג/מ''ר</v>
      </c>
      <c r="D12" s="5" t="str">
        <f>IF(A12="","",IF(DataSheet!J13=0,"פריט ללא הבהרה",DataSheet!J13))</f>
        <v>6.1.394</v>
      </c>
      <c r="E12">
        <f>IF(DataSheet!B13&lt;&gt;0,DataSheet!B13,"")</f>
        <v>85</v>
      </c>
      <c r="F12" t="str">
        <f>IF(DataSheet!F13&lt;&gt;0,DataSheet!F13,"")</f>
        <v>מ2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WE040009</v>
      </c>
      <c r="B13" s="4" t="str">
        <f>IF(DataSheet!D14&lt;&gt;0,DataSheet!D14,"")</f>
        <v>פרוק אבנים משתלבות</v>
      </c>
      <c r="C13" s="4" t="str">
        <f>IF(DataSheet!E14&lt;&gt;0,DataSheet!E14,"")</f>
        <v>פרוק של אבן משתלבת ופינו הפסולת לאתר מורשה</v>
      </c>
      <c r="D13" s="5" t="str">
        <f>IF(A13="","",IF(DataSheet!J14=0,"פריט ללא הבהרה",DataSheet!J14))</f>
        <v>6.1.107</v>
      </c>
      <c r="E13">
        <f>IF(DataSheet!B14&lt;&gt;0,DataSheet!B14,"")</f>
        <v>10</v>
      </c>
      <c r="F13" t="str">
        <f>IF(DataSheet!F14&lt;&gt;0,DataSheet!F14,"")</f>
        <v>מ2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/>
      </c>
      <c r="B14" s="4" t="str">
        <f>IF(DataSheet!D15&lt;&gt;0,DataSheet!D15,"")</f>
        <v/>
      </c>
      <c r="C14" s="4" t="str">
        <f>IF(DataSheet!E15&lt;&gt;0,DataSheet!E15,"")</f>
        <v/>
      </c>
      <c r="D14" s="5" t="str">
        <f>IF(A14="","",IF(DataSheet!J15=0,"פריט ללא הבהרה",DataSheet!J15))</f>
        <v/>
      </c>
      <c r="E14" t="str">
        <f>IF(DataSheet!B15&lt;&gt;0,DataSheet!B15,"")</f>
        <v/>
      </c>
      <c r="F14" t="str">
        <f>IF(DataSheet!F15&lt;&gt;0,DataSheet!F15,"")</f>
        <v/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/>
      </c>
      <c r="B15" s="4" t="str">
        <f>IF(DataSheet!D16&lt;&gt;0,DataSheet!D16,"")</f>
        <v/>
      </c>
      <c r="C15" s="4" t="str">
        <f>IF(DataSheet!E16&lt;&gt;0,DataSheet!E16,"")</f>
        <v/>
      </c>
      <c r="D15" s="5" t="str">
        <f>IF(A15="","",IF(DataSheet!J16=0,"פריט ללא הבהרה",DataSheet!J16))</f>
        <v/>
      </c>
      <c r="E15" t="str">
        <f>IF(DataSheet!B16&lt;&gt;0,DataSheet!B16,"")</f>
        <v/>
      </c>
      <c r="F15" t="str">
        <f>IF(DataSheet!F16&lt;&gt;0,DataSheet!F16,"")</f>
        <v/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/>
      </c>
      <c r="B16" s="4" t="str">
        <f>IF(DataSheet!D17&lt;&gt;0,DataSheet!D17,"")</f>
        <v/>
      </c>
      <c r="C16" s="4" t="str">
        <f>IF(DataSheet!E17&lt;&gt;0,DataSheet!E17,"")</f>
        <v/>
      </c>
      <c r="D16" s="5" t="str">
        <f>IF(A16="","",IF(DataSheet!J17=0,"פריט ללא הבהרה",DataSheet!J17))</f>
        <v/>
      </c>
      <c r="E16" t="str">
        <f>IF(DataSheet!B17&lt;&gt;0,DataSheet!B17,"")</f>
        <v/>
      </c>
      <c r="F16" t="str">
        <f>IF(DataSheet!F17&lt;&gt;0,DataSheet!F17,"")</f>
        <v/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/>
      </c>
      <c r="B17" s="4" t="str">
        <f>IF(DataSheet!D18&lt;&gt;0,DataSheet!D18,"")</f>
        <v/>
      </c>
      <c r="C17" s="4" t="str">
        <f>IF(DataSheet!E18&lt;&gt;0,DataSheet!E18,"")</f>
        <v/>
      </c>
      <c r="D17" s="5" t="str">
        <f>IF(A17="","",IF(DataSheet!J18=0,"פריט ללא הבהרה",DataSheet!J18))</f>
        <v/>
      </c>
      <c r="E17" t="str">
        <f>IF(DataSheet!B18&lt;&gt;0,DataSheet!B18,"")</f>
        <v/>
      </c>
      <c r="F17" t="str">
        <f>IF(DataSheet!F18&lt;&gt;0,DataSheet!F18,"")</f>
        <v/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14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6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">
      <c r="A2" s="1" t="s">
        <v>175</v>
      </c>
      <c r="B2" t="s">
        <v>176</v>
      </c>
      <c r="C2" s="11">
        <v>38</v>
      </c>
      <c r="D2" t="s">
        <v>177</v>
      </c>
      <c r="I2" t="s">
        <v>178</v>
      </c>
      <c r="J2" t="s">
        <v>179</v>
      </c>
      <c r="M2" t="s">
        <v>180</v>
      </c>
      <c r="S2" t="s">
        <v>181</v>
      </c>
      <c r="T2" t="s">
        <v>182</v>
      </c>
      <c r="U2" t="s">
        <v>183</v>
      </c>
      <c r="V2" t="s">
        <v>184</v>
      </c>
      <c r="Y2" t="s">
        <v>185</v>
      </c>
      <c r="Z2" t="s">
        <v>186</v>
      </c>
      <c r="AB2" t="s">
        <v>187</v>
      </c>
      <c r="AC2" t="s">
        <v>188</v>
      </c>
      <c r="AD2" s="11">
        <v>209673</v>
      </c>
      <c r="AE2" t="s">
        <v>189</v>
      </c>
      <c r="AF2" t="s">
        <v>190</v>
      </c>
      <c r="AG2" t="s">
        <v>191</v>
      </c>
      <c r="AH2" t="s">
        <v>192</v>
      </c>
      <c r="AL2" t="s">
        <v>179</v>
      </c>
      <c r="AM2" s="2">
        <v>45543.558333333298</v>
      </c>
      <c r="AN2" t="s">
        <v>193</v>
      </c>
      <c r="AQ2" s="11">
        <v>2</v>
      </c>
      <c r="AR2" t="s">
        <v>194</v>
      </c>
      <c r="AS2" s="11">
        <v>3</v>
      </c>
      <c r="AT2" t="s">
        <v>195</v>
      </c>
      <c r="BE2" t="s">
        <v>196</v>
      </c>
      <c r="BG2" t="s">
        <v>197</v>
      </c>
      <c r="BI2" t="s">
        <v>198</v>
      </c>
      <c r="BK2" t="s">
        <v>199</v>
      </c>
      <c r="BL2" t="s">
        <v>200</v>
      </c>
      <c r="BS2" t="s">
        <v>201</v>
      </c>
      <c r="BV2" t="s">
        <v>202</v>
      </c>
      <c r="CA2" s="11">
        <v>3</v>
      </c>
      <c r="CB2" t="s">
        <v>203</v>
      </c>
      <c r="CD2" t="s">
        <v>181</v>
      </c>
      <c r="CG2" s="11">
        <v>0</v>
      </c>
      <c r="CH2" t="s">
        <v>204</v>
      </c>
      <c r="CJ2" t="s">
        <v>180</v>
      </c>
      <c r="CM2" t="s">
        <v>180</v>
      </c>
      <c r="CN2" s="11">
        <v>0</v>
      </c>
      <c r="CO2" s="11">
        <v>245317.41</v>
      </c>
      <c r="CP2" s="11">
        <v>245317.41</v>
      </c>
      <c r="CQ2" t="s">
        <v>180</v>
      </c>
      <c r="CV2" t="s">
        <v>205</v>
      </c>
    </row>
    <row r="3" spans="1:106" x14ac:dyDescent="0.2">
      <c r="A3" s="1" t="s">
        <v>88</v>
      </c>
      <c r="B3" t="s">
        <v>89</v>
      </c>
      <c r="C3" t="s">
        <v>90</v>
      </c>
      <c r="D3" t="s">
        <v>91</v>
      </c>
      <c r="E3" t="s">
        <v>206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207</v>
      </c>
      <c r="BT3" t="s">
        <v>208</v>
      </c>
      <c r="BU3" t="s">
        <v>209</v>
      </c>
      <c r="BV3" t="s">
        <v>210</v>
      </c>
      <c r="BW3" t="s">
        <v>211</v>
      </c>
      <c r="BX3" t="s">
        <v>212</v>
      </c>
      <c r="BY3" t="s">
        <v>213</v>
      </c>
      <c r="BZ3" t="s">
        <v>214</v>
      </c>
      <c r="CA3" t="s">
        <v>215</v>
      </c>
    </row>
    <row r="4" spans="1:106" x14ac:dyDescent="0.2">
      <c r="A4" s="1" t="s">
        <v>216</v>
      </c>
      <c r="C4" t="s">
        <v>217</v>
      </c>
      <c r="D4" t="s">
        <v>218</v>
      </c>
      <c r="E4" t="s">
        <v>200</v>
      </c>
      <c r="F4" t="s">
        <v>219</v>
      </c>
      <c r="G4" t="s">
        <v>220</v>
      </c>
      <c r="J4" t="s">
        <v>221</v>
      </c>
      <c r="K4" t="s">
        <v>191</v>
      </c>
      <c r="L4" s="1">
        <v>45519</v>
      </c>
      <c r="M4" t="s">
        <v>222</v>
      </c>
      <c r="N4" t="s">
        <v>223</v>
      </c>
      <c r="O4" t="s">
        <v>196</v>
      </c>
      <c r="P4" t="s">
        <v>224</v>
      </c>
      <c r="Q4" t="s">
        <v>225</v>
      </c>
      <c r="R4" t="s">
        <v>226</v>
      </c>
      <c r="V4" t="s">
        <v>227</v>
      </c>
      <c r="W4" t="s">
        <v>228</v>
      </c>
      <c r="X4" t="s">
        <v>197</v>
      </c>
      <c r="Y4" t="s">
        <v>229</v>
      </c>
      <c r="Z4" t="s">
        <v>230</v>
      </c>
      <c r="AD4" s="11">
        <v>0</v>
      </c>
      <c r="AF4" t="s">
        <v>231</v>
      </c>
      <c r="AI4" s="1">
        <v>0</v>
      </c>
      <c r="AK4" s="1">
        <v>45519</v>
      </c>
      <c r="AL4" s="1">
        <v>45519</v>
      </c>
      <c r="AM4" s="1">
        <v>45519</v>
      </c>
      <c r="AQ4" s="11">
        <v>0</v>
      </c>
      <c r="AR4" s="11">
        <v>25297</v>
      </c>
      <c r="AS4" s="11">
        <v>55823</v>
      </c>
      <c r="AU4" t="s">
        <v>220</v>
      </c>
      <c r="AV4" t="s">
        <v>191</v>
      </c>
      <c r="AW4" t="s">
        <v>180</v>
      </c>
      <c r="AX4" t="s">
        <v>232</v>
      </c>
      <c r="AY4" s="11">
        <v>1</v>
      </c>
      <c r="BG4" s="11">
        <v>0</v>
      </c>
      <c r="BH4" s="11">
        <v>0</v>
      </c>
      <c r="BK4" s="11">
        <v>0</v>
      </c>
      <c r="BM4" s="11">
        <v>3</v>
      </c>
      <c r="BO4" s="11">
        <v>0</v>
      </c>
      <c r="BQ4" s="11">
        <v>0</v>
      </c>
      <c r="BR4" t="s">
        <v>180</v>
      </c>
      <c r="BU4" s="11">
        <v>0</v>
      </c>
      <c r="BX4" t="s">
        <v>233</v>
      </c>
      <c r="BY4" t="s">
        <v>234</v>
      </c>
      <c r="BZ4" t="s">
        <v>235</v>
      </c>
      <c r="CA4" s="11">
        <v>0</v>
      </c>
    </row>
    <row r="5" spans="1:106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">
      <c r="A6" s="1" t="s">
        <v>236</v>
      </c>
      <c r="B6" s="11">
        <v>335</v>
      </c>
      <c r="C6" s="11">
        <v>30</v>
      </c>
      <c r="D6" t="s">
        <v>237</v>
      </c>
      <c r="E6" t="s">
        <v>238</v>
      </c>
      <c r="F6" t="s">
        <v>239</v>
      </c>
      <c r="G6" s="11">
        <v>10050</v>
      </c>
      <c r="H6" t="s">
        <v>191</v>
      </c>
      <c r="I6" s="11">
        <v>335</v>
      </c>
      <c r="J6" t="s">
        <v>240</v>
      </c>
    </row>
    <row r="7" spans="1:106" x14ac:dyDescent="0.2">
      <c r="A7" s="1" t="s">
        <v>241</v>
      </c>
      <c r="B7" s="11">
        <v>24.6</v>
      </c>
      <c r="C7" s="11">
        <v>180</v>
      </c>
      <c r="D7" t="s">
        <v>242</v>
      </c>
      <c r="E7" t="s">
        <v>243</v>
      </c>
      <c r="F7" t="s">
        <v>244</v>
      </c>
      <c r="G7" s="11">
        <v>4428</v>
      </c>
      <c r="H7" t="s">
        <v>191</v>
      </c>
      <c r="I7" s="11">
        <v>24.6</v>
      </c>
      <c r="J7" t="s">
        <v>245</v>
      </c>
    </row>
    <row r="8" spans="1:106" x14ac:dyDescent="0.2">
      <c r="A8" s="1" t="s">
        <v>246</v>
      </c>
      <c r="B8" s="11">
        <v>210</v>
      </c>
      <c r="C8" s="11">
        <v>12</v>
      </c>
      <c r="D8" t="s">
        <v>247</v>
      </c>
      <c r="E8" t="s">
        <v>248</v>
      </c>
      <c r="F8" t="s">
        <v>239</v>
      </c>
      <c r="G8" s="11">
        <v>2520</v>
      </c>
      <c r="H8" t="s">
        <v>191</v>
      </c>
      <c r="I8" s="11">
        <v>210</v>
      </c>
      <c r="J8" t="s">
        <v>249</v>
      </c>
    </row>
    <row r="9" spans="1:106" x14ac:dyDescent="0.2">
      <c r="A9" s="1" t="s">
        <v>250</v>
      </c>
      <c r="B9" s="11">
        <v>1</v>
      </c>
      <c r="C9" s="11">
        <v>2000</v>
      </c>
      <c r="D9" t="s">
        <v>251</v>
      </c>
      <c r="E9" t="s">
        <v>252</v>
      </c>
      <c r="F9" t="s">
        <v>220</v>
      </c>
      <c r="G9" s="11">
        <v>2000</v>
      </c>
      <c r="H9" t="s">
        <v>191</v>
      </c>
      <c r="I9" s="11">
        <v>1</v>
      </c>
      <c r="J9" t="s">
        <v>253</v>
      </c>
    </row>
    <row r="10" spans="1:106" x14ac:dyDescent="0.2">
      <c r="A10" s="1" t="s">
        <v>254</v>
      </c>
      <c r="B10" s="11">
        <v>80</v>
      </c>
      <c r="C10" s="11">
        <v>40</v>
      </c>
      <c r="D10" t="s">
        <v>255</v>
      </c>
      <c r="E10" t="s">
        <v>256</v>
      </c>
      <c r="F10" t="s">
        <v>239</v>
      </c>
      <c r="G10" s="11">
        <v>3200</v>
      </c>
      <c r="H10" t="s">
        <v>191</v>
      </c>
      <c r="I10" s="11">
        <v>80</v>
      </c>
      <c r="J10" t="s">
        <v>257</v>
      </c>
    </row>
    <row r="11" spans="1:106" x14ac:dyDescent="0.2">
      <c r="A11" s="1" t="s">
        <v>258</v>
      </c>
      <c r="B11" s="11">
        <v>15</v>
      </c>
      <c r="C11" s="11">
        <v>150</v>
      </c>
      <c r="D11" t="s">
        <v>259</v>
      </c>
      <c r="E11" t="s">
        <v>260</v>
      </c>
      <c r="F11" t="s">
        <v>261</v>
      </c>
      <c r="G11" s="11">
        <v>2250</v>
      </c>
      <c r="H11" t="s">
        <v>191</v>
      </c>
      <c r="I11" s="11">
        <v>15</v>
      </c>
      <c r="J11" t="s">
        <v>262</v>
      </c>
    </row>
    <row r="12" spans="1:106" x14ac:dyDescent="0.2">
      <c r="A12" s="1" t="s">
        <v>263</v>
      </c>
      <c r="B12" s="11">
        <v>85</v>
      </c>
      <c r="C12" s="11">
        <v>350</v>
      </c>
      <c r="D12" t="s">
        <v>264</v>
      </c>
      <c r="E12" t="s">
        <v>265</v>
      </c>
      <c r="F12" t="s">
        <v>239</v>
      </c>
      <c r="G12" s="11">
        <v>29750</v>
      </c>
      <c r="H12" t="s">
        <v>191</v>
      </c>
      <c r="I12" s="11">
        <v>85</v>
      </c>
      <c r="J12" t="s">
        <v>266</v>
      </c>
    </row>
    <row r="13" spans="1:106" x14ac:dyDescent="0.2">
      <c r="A13" s="1" t="s">
        <v>267</v>
      </c>
      <c r="B13" s="11">
        <v>85</v>
      </c>
      <c r="C13" s="11">
        <v>5</v>
      </c>
      <c r="D13" t="s">
        <v>268</v>
      </c>
      <c r="E13" t="s">
        <v>268</v>
      </c>
      <c r="F13" t="s">
        <v>239</v>
      </c>
      <c r="G13" s="11">
        <v>425</v>
      </c>
      <c r="H13" t="s">
        <v>191</v>
      </c>
      <c r="I13" s="11">
        <v>85</v>
      </c>
      <c r="J13" t="s">
        <v>269</v>
      </c>
    </row>
    <row r="14" spans="1:106" x14ac:dyDescent="0.2">
      <c r="A14" s="1" t="s">
        <v>270</v>
      </c>
      <c r="B14" s="11">
        <v>10</v>
      </c>
      <c r="C14" s="11">
        <v>120</v>
      </c>
      <c r="D14" t="s">
        <v>271</v>
      </c>
      <c r="E14" t="s">
        <v>272</v>
      </c>
      <c r="F14" t="s">
        <v>239</v>
      </c>
      <c r="G14" s="11">
        <v>1200</v>
      </c>
      <c r="H14" t="s">
        <v>191</v>
      </c>
      <c r="I14" s="11">
        <v>10</v>
      </c>
      <c r="J14" t="s">
        <v>273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2024-10-13T10:05:59Z</dcterms:modified>
</cp:coreProperties>
</file>